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gomolova\Desktop\АЦ\"/>
    </mc:Choice>
  </mc:AlternateContent>
  <xr:revisionPtr revIDLastSave="0" documentId="8_{FD1E084D-52C2-4CDB-8B8C-A19AE6AD3DDC}" xr6:coauthVersionLast="47" xr6:coauthVersionMax="47" xr10:uidLastSave="{00000000-0000-0000-0000-000000000000}"/>
  <bookViews>
    <workbookView xWindow="6450" yWindow="4080" windowWidth="20085" windowHeight="13035" xr2:uid="{00000000-000D-0000-FFFF-FFFF00000000}"/>
  </bookViews>
  <sheets>
    <sheet name="Расчет" sheetId="3" r:id="rId1"/>
    <sheet name="Лист1" sheetId="4" r:id="rId2"/>
  </sheets>
  <definedNames>
    <definedName name="_xlnm.Print_Area" localSheetId="0">Расчет!$A$1:$L$22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" i="3" l="1"/>
  <c r="J15" i="3" l="1"/>
</calcChain>
</file>

<file path=xl/sharedStrings.xml><?xml version="1.0" encoding="utf-8"?>
<sst xmlns="http://schemas.openxmlformats.org/spreadsheetml/2006/main" count="32" uniqueCount="31">
  <si>
    <t>№ п/п</t>
  </si>
  <si>
    <t>Ед. изм.</t>
  </si>
  <si>
    <t>ИТОГО:</t>
  </si>
  <si>
    <t>Наименование услуг</t>
  </si>
  <si>
    <t>Основные характеристики оказываемых услуг</t>
  </si>
  <si>
    <t>Х</t>
  </si>
  <si>
    <t>Аренда нежилых помещений</t>
  </si>
  <si>
    <t>Количество месяцев</t>
  </si>
  <si>
    <t>В месяц</t>
  </si>
  <si>
    <t>(= ст.5*6 / 12)</t>
  </si>
  <si>
    <t>(= ст.7 * ст.8)</t>
  </si>
  <si>
    <t>Стоимость услуги с учетом НДС 20%
(в руб.)</t>
  </si>
  <si>
    <r>
      <rPr>
        <b/>
        <sz val="12"/>
        <color rgb="FF000000"/>
        <rFont val="Times New Roman"/>
        <family val="1"/>
        <charset val="204"/>
      </rPr>
      <t>Объект закупки: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аренда нежилых помещений</t>
    </r>
  </si>
  <si>
    <t>Объём оказываемых услуг</t>
  </si>
  <si>
    <t>Стоимость единицу услуги
(в руб.)</t>
  </si>
  <si>
    <t>В год за 1 кв.м 
(с учетом НДС 20%)</t>
  </si>
  <si>
    <t>Общая арендуемая площадь составляет: 787,5 кв.м.</t>
  </si>
  <si>
    <t>Итого арендная плата в месяц составляет: 16 793,00 руб. х 787,50 кв.м./12 мес.= 1 102 040,63 руб.</t>
  </si>
  <si>
    <t xml:space="preserve">Расчет осуществлен методом анализа цен, содержащихся в реестре контрактов, заключенных по итогам осуществления закупок в соответствии п.п. 9 п.1.12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исполнителем), утвержденных распоряжением Правительства Москвы от 16 мая 2014 г. № 242-РП. </t>
  </si>
  <si>
    <t xml:space="preserve"> должность   подпись      ФИО</t>
  </si>
  <si>
    <t>Расчет НМЦК</t>
  </si>
  <si>
    <r>
      <rPr>
        <b/>
        <sz val="12"/>
        <color theme="1"/>
        <rFont val="Times New Roman"/>
        <family val="1"/>
        <charset val="204"/>
      </rPr>
      <t>Способ осуществления закупки</t>
    </r>
    <r>
      <rPr>
        <sz val="12"/>
        <color theme="1"/>
        <rFont val="Times New Roman"/>
        <family val="1"/>
        <charset val="204"/>
      </rPr>
      <t>: НМЦК</t>
    </r>
  </si>
  <si>
    <t>НМЦК включает в себя (перечислить перечень услуг, входящих в состав цены контракта)</t>
  </si>
  <si>
    <t>*В соответствии с письмом Департамента экономической политики и развития города Москвы от 26 октября 2021 г. № ДПР-И-5348/21</t>
  </si>
  <si>
    <t xml:space="preserve">** При осуществлении закупки у единственного поставщика в наименовании закупки указывается цена контракта
</t>
  </si>
  <si>
    <t>Договор аренды нежилых помещений от 21.07.2021 № Ог/208-О-2021-2022 (реестровый номер ЕИС : 2772050310621000067)</t>
  </si>
  <si>
    <t>Нежилые помещения под административные нужды</t>
  </si>
  <si>
    <t>кв.м.</t>
  </si>
  <si>
    <t>16 793,00</t>
  </si>
  <si>
    <t>Коэффицент инфляции* 1,75%</t>
  </si>
  <si>
    <t xml:space="preserve">Цена контракта с учетом НДС 20% составляет: 1 102 040,63 руб.*11 мес.= 12 334 589,70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</si>
</sst>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0" xfId="0" applyFont="1"/>
    <xf numFmtId="0" fontId="4" fillId="0" borderId="0" xfId="0" applyFont="1" applyAlignment="1">
      <alignment horizontal="right" wrapText="1"/>
    </xf>
    <xf numFmtId="0" fontId="6" fillId="0" borderId="0" xfId="0" applyFont="1" applyBorder="1" applyAlignment="1">
      <alignment horizontal="left" vertical="top"/>
    </xf>
    <xf numFmtId="4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tabSelected="1" view="pageBreakPreview" topLeftCell="A11" zoomScaleNormal="100" zoomScaleSheetLayoutView="100" workbookViewId="0">
      <selection activeCell="A18" sqref="A18:G18"/>
    </sheetView>
  </sheetViews>
  <sheetFormatPr defaultRowHeight="15" x14ac:dyDescent="0.25"/>
  <cols>
    <col min="1" max="1" width="4.7109375" customWidth="1"/>
    <col min="2" max="2" width="22.7109375" customWidth="1"/>
    <col min="3" max="3" width="25.42578125" customWidth="1"/>
    <col min="4" max="4" width="7.28515625" customWidth="1"/>
    <col min="5" max="5" width="12.42578125" customWidth="1"/>
    <col min="6" max="6" width="20.140625" customWidth="1"/>
    <col min="7" max="7" width="11.42578125" customWidth="1"/>
    <col min="8" max="8" width="10.42578125" customWidth="1"/>
    <col min="9" max="9" width="12.5703125" customWidth="1"/>
    <col min="10" max="10" width="15" customWidth="1"/>
    <col min="12" max="12" width="10.85546875" bestFit="1" customWidth="1"/>
  </cols>
  <sheetData>
    <row r="1" spans="1:12" ht="29.25" customHeight="1" x14ac:dyDescent="0.25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</row>
    <row r="2" spans="1:12" ht="15.75" x14ac:dyDescent="0.25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</row>
    <row r="3" spans="1:12" ht="40.5" customHeight="1" x14ac:dyDescent="0.25">
      <c r="A3" s="31" t="s">
        <v>21</v>
      </c>
      <c r="B3" s="31"/>
      <c r="C3" s="31"/>
      <c r="D3" s="31"/>
      <c r="E3" s="31"/>
      <c r="F3" s="31"/>
      <c r="G3" s="31"/>
      <c r="H3" s="31"/>
      <c r="I3" s="31"/>
      <c r="J3" s="31"/>
    </row>
    <row r="4" spans="1:12" ht="69.75" customHeight="1" x14ac:dyDescent="0.25">
      <c r="A4" s="31" t="s">
        <v>18</v>
      </c>
      <c r="B4" s="31"/>
      <c r="C4" s="31"/>
      <c r="D4" s="31"/>
      <c r="E4" s="31"/>
      <c r="F4" s="31"/>
      <c r="G4" s="31"/>
      <c r="H4" s="31"/>
      <c r="I4" s="31"/>
      <c r="J4" s="31"/>
    </row>
    <row r="5" spans="1:12" ht="15.75" x14ac:dyDescent="0.25">
      <c r="A5" s="15"/>
      <c r="B5" s="15"/>
      <c r="C5" s="15"/>
      <c r="D5" s="15"/>
      <c r="E5" s="15"/>
      <c r="F5" s="15"/>
      <c r="G5" s="15"/>
      <c r="H5" s="15"/>
      <c r="I5" s="17"/>
      <c r="J5" s="15"/>
    </row>
    <row r="6" spans="1:12" ht="15.75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</row>
    <row r="7" spans="1:12" ht="15.75" x14ac:dyDescent="0.25">
      <c r="A7" s="38" t="s">
        <v>25</v>
      </c>
      <c r="B7" s="38"/>
      <c r="C7" s="38"/>
      <c r="D7" s="38"/>
      <c r="E7" s="38"/>
      <c r="F7" s="38"/>
      <c r="G7" s="38"/>
      <c r="H7" s="38"/>
      <c r="I7" s="38"/>
      <c r="J7" s="38"/>
    </row>
    <row r="8" spans="1:12" ht="12" customHeight="1" x14ac:dyDescent="0.25">
      <c r="A8" s="20" t="s">
        <v>0</v>
      </c>
      <c r="B8" s="20" t="s">
        <v>3</v>
      </c>
      <c r="C8" s="20" t="s">
        <v>4</v>
      </c>
      <c r="D8" s="20" t="s">
        <v>1</v>
      </c>
      <c r="E8" s="20" t="s">
        <v>13</v>
      </c>
      <c r="F8" s="40" t="s">
        <v>14</v>
      </c>
      <c r="G8" s="41"/>
      <c r="H8" s="20" t="s">
        <v>7</v>
      </c>
      <c r="I8" s="20" t="s">
        <v>29</v>
      </c>
      <c r="J8" s="44" t="s">
        <v>11</v>
      </c>
    </row>
    <row r="9" spans="1:12" x14ac:dyDescent="0.25">
      <c r="A9" s="21"/>
      <c r="B9" s="21"/>
      <c r="C9" s="21"/>
      <c r="D9" s="21"/>
      <c r="E9" s="21"/>
      <c r="F9" s="29"/>
      <c r="G9" s="42"/>
      <c r="H9" s="21"/>
      <c r="I9" s="21"/>
      <c r="J9" s="44"/>
    </row>
    <row r="10" spans="1:12" ht="0.75" customHeight="1" x14ac:dyDescent="0.25">
      <c r="A10" s="21"/>
      <c r="B10" s="21"/>
      <c r="C10" s="21"/>
      <c r="D10" s="21"/>
      <c r="E10" s="21"/>
      <c r="F10" s="29"/>
      <c r="G10" s="43"/>
      <c r="H10" s="21"/>
      <c r="I10" s="21"/>
      <c r="J10" s="44"/>
    </row>
    <row r="11" spans="1:12" ht="24" x14ac:dyDescent="0.25">
      <c r="A11" s="21"/>
      <c r="B11" s="21"/>
      <c r="C11" s="21"/>
      <c r="D11" s="21"/>
      <c r="E11" s="29"/>
      <c r="F11" s="8" t="s">
        <v>15</v>
      </c>
      <c r="G11" s="11" t="s">
        <v>8</v>
      </c>
      <c r="H11" s="21"/>
      <c r="I11" s="21"/>
      <c r="J11" s="44"/>
    </row>
    <row r="12" spans="1:12" x14ac:dyDescent="0.25">
      <c r="A12" s="22"/>
      <c r="B12" s="22"/>
      <c r="C12" s="22"/>
      <c r="D12" s="22"/>
      <c r="E12" s="30"/>
      <c r="F12" s="9"/>
      <c r="G12" s="10" t="s">
        <v>9</v>
      </c>
      <c r="H12" s="22"/>
      <c r="I12" s="22"/>
      <c r="J12" s="6" t="s">
        <v>10</v>
      </c>
    </row>
    <row r="13" spans="1:12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18">
        <v>9</v>
      </c>
      <c r="J13" s="6">
        <v>9</v>
      </c>
    </row>
    <row r="14" spans="1:12" ht="24" customHeight="1" x14ac:dyDescent="0.25">
      <c r="A14" s="16">
        <v>1</v>
      </c>
      <c r="B14" s="16" t="s">
        <v>6</v>
      </c>
      <c r="C14" s="14" t="s">
        <v>26</v>
      </c>
      <c r="D14" s="5" t="s">
        <v>27</v>
      </c>
      <c r="E14" s="14">
        <v>787.5</v>
      </c>
      <c r="F14" s="19" t="s">
        <v>28</v>
      </c>
      <c r="G14" s="12">
        <v>1102040.625</v>
      </c>
      <c r="H14" s="5">
        <v>11</v>
      </c>
      <c r="I14" s="46">
        <v>1.75</v>
      </c>
      <c r="J14" s="12">
        <f>(F14/12)*E14*H14*1.0175</f>
        <v>12334589.6953125</v>
      </c>
      <c r="L14" s="4"/>
    </row>
    <row r="15" spans="1:12" ht="24" customHeight="1" x14ac:dyDescent="0.25">
      <c r="A15" s="14"/>
      <c r="B15" s="14"/>
      <c r="C15" s="14"/>
      <c r="D15" s="14" t="s">
        <v>2</v>
      </c>
      <c r="E15" s="14">
        <v>787.5</v>
      </c>
      <c r="F15" s="5" t="s">
        <v>5</v>
      </c>
      <c r="G15" s="12">
        <v>1102040.625</v>
      </c>
      <c r="H15" s="5" t="s">
        <v>5</v>
      </c>
      <c r="I15" s="14"/>
      <c r="J15" s="12">
        <f>SUM(J14:J14)</f>
        <v>12334589.6953125</v>
      </c>
    </row>
    <row r="16" spans="1:12" ht="39.75" customHeight="1" x14ac:dyDescent="0.25">
      <c r="A16" s="35" t="s">
        <v>16</v>
      </c>
      <c r="B16" s="35"/>
      <c r="C16" s="35"/>
      <c r="D16" s="35"/>
      <c r="E16" s="35"/>
      <c r="F16" s="35"/>
      <c r="G16" s="35"/>
      <c r="H16" s="7"/>
      <c r="I16" s="7"/>
      <c r="J16" s="3"/>
    </row>
    <row r="17" spans="1:13" ht="15.75" x14ac:dyDescent="0.25">
      <c r="A17" s="35" t="s">
        <v>17</v>
      </c>
      <c r="B17" s="35"/>
      <c r="C17" s="35"/>
      <c r="D17" s="35"/>
      <c r="E17" s="35"/>
      <c r="F17" s="35"/>
      <c r="G17" s="35"/>
    </row>
    <row r="18" spans="1:13" ht="15.75" customHeight="1" x14ac:dyDescent="0.25">
      <c r="A18" s="36" t="s">
        <v>30</v>
      </c>
      <c r="B18" s="36"/>
      <c r="C18" s="36"/>
      <c r="D18" s="36"/>
      <c r="E18" s="36"/>
      <c r="F18" s="36"/>
      <c r="G18" s="36"/>
      <c r="H18" s="13"/>
      <c r="I18" s="13"/>
      <c r="J18" s="13"/>
    </row>
    <row r="19" spans="1:13" ht="45" customHeight="1" x14ac:dyDescent="0.25">
      <c r="A19" s="45" t="s">
        <v>22</v>
      </c>
      <c r="B19" s="45"/>
      <c r="C19" s="45"/>
      <c r="D19" s="45"/>
      <c r="E19" s="45"/>
      <c r="F19" s="45"/>
      <c r="G19" s="45"/>
      <c r="H19" s="45"/>
      <c r="I19" s="45"/>
      <c r="J19" s="45"/>
    </row>
    <row r="20" spans="1:13" ht="45" customHeight="1" x14ac:dyDescent="0.25">
      <c r="A20" s="26" t="s">
        <v>23</v>
      </c>
      <c r="B20" s="27"/>
      <c r="C20" s="27"/>
      <c r="D20" s="27"/>
      <c r="E20" s="27"/>
      <c r="F20" s="27"/>
      <c r="G20" s="27"/>
      <c r="H20" s="27"/>
      <c r="I20" s="27"/>
      <c r="J20" s="28"/>
    </row>
    <row r="21" spans="1:13" ht="45" customHeight="1" x14ac:dyDescent="0.25">
      <c r="A21" s="23" t="s">
        <v>24</v>
      </c>
      <c r="B21" s="24"/>
      <c r="C21" s="24"/>
      <c r="D21" s="24"/>
      <c r="E21" s="24"/>
      <c r="F21" s="24"/>
      <c r="G21" s="24"/>
      <c r="H21" s="24"/>
      <c r="I21" s="24"/>
      <c r="J21" s="25"/>
    </row>
    <row r="22" spans="1:13" s="1" customFormat="1" ht="27.75" customHeight="1" x14ac:dyDescent="0.35">
      <c r="A22" s="35" t="s">
        <v>19</v>
      </c>
      <c r="B22" s="35"/>
      <c r="C22" s="35"/>
      <c r="D22" s="35"/>
      <c r="E22" s="35"/>
      <c r="F22" s="39"/>
      <c r="G22" s="39"/>
      <c r="H22" s="39"/>
      <c r="I22" s="39"/>
      <c r="J22" s="39"/>
      <c r="K22" s="2"/>
      <c r="L22" s="2"/>
      <c r="M22" s="2"/>
    </row>
    <row r="24" spans="1:13" ht="13.5" customHeight="1" x14ac:dyDescent="0.3">
      <c r="D24" s="34"/>
      <c r="E24" s="34"/>
    </row>
  </sheetData>
  <mergeCells count="24">
    <mergeCell ref="A4:J4"/>
    <mergeCell ref="A3:J3"/>
    <mergeCell ref="A2:J2"/>
    <mergeCell ref="A1:J1"/>
    <mergeCell ref="D24:E24"/>
    <mergeCell ref="A17:G17"/>
    <mergeCell ref="A18:G18"/>
    <mergeCell ref="A8:A12"/>
    <mergeCell ref="A6:J6"/>
    <mergeCell ref="A7:J7"/>
    <mergeCell ref="A22:E22"/>
    <mergeCell ref="F22:J22"/>
    <mergeCell ref="F8:G10"/>
    <mergeCell ref="J8:J11"/>
    <mergeCell ref="A16:G16"/>
    <mergeCell ref="A19:J19"/>
    <mergeCell ref="I8:I12"/>
    <mergeCell ref="A21:J21"/>
    <mergeCell ref="A20:J20"/>
    <mergeCell ref="B8:B12"/>
    <mergeCell ref="C8:C12"/>
    <mergeCell ref="D8:D12"/>
    <mergeCell ref="E8:E12"/>
    <mergeCell ref="H8:H12"/>
  </mergeCells>
  <pageMargins left="0.25" right="0.25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34" sqref="E34:E35"/>
    </sheetView>
  </sheetViews>
  <sheetFormatPr defaultRowHeight="15" x14ac:dyDescent="0.25"/>
  <cols>
    <col min="6" max="6" width="10.7109375" customWidth="1"/>
    <col min="9" max="9" width="23.28515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</vt:lpstr>
      <vt:lpstr>Лист1</vt:lpstr>
      <vt:lpstr>Расчет!Область_печати</vt:lpstr>
    </vt:vector>
  </TitlesOfParts>
  <Company>Moscow City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Ливенцев</dc:creator>
  <cp:lastModifiedBy>Богомолова Анастасия Андреевна</cp:lastModifiedBy>
  <cp:lastPrinted>2022-06-09T10:38:43Z</cp:lastPrinted>
  <dcterms:created xsi:type="dcterms:W3CDTF">2016-09-26T06:00:29Z</dcterms:created>
  <dcterms:modified xsi:type="dcterms:W3CDTF">2022-07-26T12:32:34Z</dcterms:modified>
</cp:coreProperties>
</file>